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<sst xmlns="http://schemas.openxmlformats.org/spreadsheetml/2006/main" count="67" uniqueCount="61">
  <si>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附件</t>
  </si>
  <si>
    <t>初步设计概算核定表</t>
  </si>
  <si>
    <t>项目名称：下陆区幸福消防站新建项目                                           单位：万元</t>
  </si>
  <si>
    <t>序号</t>
  </si>
  <si>
    <t>工程和费用名称</t>
  </si>
  <si>
    <t>建筑
工程费</t>
  </si>
  <si>
    <t>设备
购置费</t>
  </si>
  <si>
    <t>安装
工程费</t>
  </si>
  <si>
    <t>其他
费用</t>
  </si>
  <si>
    <t>合计</t>
  </si>
  <si>
    <t>一</t>
  </si>
  <si>
    <t>工程费用</t>
  </si>
  <si>
    <t>消防执勤楼</t>
  </si>
  <si>
    <t>1.1.1</t>
  </si>
  <si>
    <t>房屋建筑工程</t>
  </si>
  <si>
    <t>1.1.2</t>
  </si>
  <si>
    <t>安装工程</t>
  </si>
  <si>
    <t>训练塔</t>
  </si>
  <si>
    <t>1.2.1</t>
  </si>
  <si>
    <t>1.2.2</t>
  </si>
  <si>
    <t>消防泵房</t>
  </si>
  <si>
    <t>1.3.1</t>
  </si>
  <si>
    <t>1.3.2</t>
  </si>
  <si>
    <t>门卫、通讯室</t>
  </si>
  <si>
    <t>1.4.1</t>
  </si>
  <si>
    <t>1.4.2</t>
  </si>
  <si>
    <t>室外配套工程</t>
  </si>
  <si>
    <t>1.5.1</t>
  </si>
  <si>
    <t>道路、运动场地及雨、污排水工程</t>
  </si>
  <si>
    <t>1.5.2</t>
  </si>
  <si>
    <t>绿化景观工程</t>
  </si>
  <si>
    <t>1.5.3</t>
  </si>
  <si>
    <t>监控安防工程</t>
  </si>
  <si>
    <t>1.5.4</t>
  </si>
  <si>
    <t>景观亮化工程</t>
  </si>
  <si>
    <t>1.5.5</t>
  </si>
  <si>
    <t>给水及室外消防工程</t>
  </si>
  <si>
    <t>1.5.6</t>
  </si>
  <si>
    <t>原有建筑拆除</t>
  </si>
  <si>
    <t>二</t>
  </si>
  <si>
    <t>工程建设其它费用</t>
  </si>
  <si>
    <t>建设单位管理费</t>
  </si>
  <si>
    <t>工程建设监理费</t>
  </si>
  <si>
    <t>建设项目前期工作咨询费</t>
  </si>
  <si>
    <t>研究试验费</t>
  </si>
  <si>
    <t>工程勘察费</t>
  </si>
  <si>
    <t>工程设计费</t>
  </si>
  <si>
    <t>招标代理服务费</t>
  </si>
  <si>
    <t>工程造价咨询服务费</t>
  </si>
  <si>
    <t>环境影响评价费</t>
  </si>
  <si>
    <t>劳动安全卫生评审费</t>
  </si>
  <si>
    <t>场地准备及临时设施费</t>
  </si>
  <si>
    <t>工程保险费</t>
  </si>
  <si>
    <t>施工图预算编制费</t>
  </si>
  <si>
    <t>施工图审查费</t>
  </si>
  <si>
    <t>竣工图编制费</t>
  </si>
  <si>
    <t>三</t>
  </si>
  <si>
    <t>预备费</t>
  </si>
  <si>
    <t>基本预备费</t>
  </si>
  <si>
    <t>四</t>
  </si>
  <si>
    <t>项目概算总投资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</si>
</sst>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view="pageBreakPreview" zoomScale="115" zoomScaleNormal="100" topLeftCell="A7" workbookViewId="0">
      <selection activeCell="I18" sqref="I18"/>
    </sheetView>
  </sheetViews>
  <sheetFormatPr defaultColWidth="8.725" defaultRowHeight="13.5" outlineLevelCol="6"/>
  <cols>
    <col min="1" max="1" width="7.25" style="6" customWidth="1"/>
    <col min="2" max="2" width="24.3416666666667" style="7" customWidth="1"/>
    <col min="3" max="7" width="11.1916666666667" customWidth="1"/>
  </cols>
  <sheetData>
    <row r="1" s="1" customFormat="1" ht="20" customHeight="1" spans="1:7">
      <c r="A1" s="8" t="s">
        <v>0</v>
      </c>
      <c r="B1" s="9"/>
      <c r="C1" s="10"/>
      <c r="D1" s="10"/>
      <c r="E1" s="10"/>
      <c r="F1" s="10"/>
      <c r="G1" s="10"/>
    </row>
    <row r="2" s="1" customFormat="1" ht="33" customHeight="1" spans="1:7">
      <c r="A2" s="11" t="s">
        <v>1</v>
      </c>
      <c r="B2" s="9"/>
      <c r="C2" s="10"/>
      <c r="D2" s="10"/>
      <c r="E2" s="10"/>
      <c r="F2" s="10"/>
      <c r="G2" s="10"/>
    </row>
    <row r="3" s="2" customFormat="1" ht="26" customHeight="1" spans="1:7">
      <c r="A3" s="12" t="s">
        <v>2</v>
      </c>
      <c r="B3" s="13"/>
      <c r="C3" s="13"/>
      <c r="D3" s="13"/>
      <c r="E3" s="13"/>
      <c r="F3" s="13"/>
      <c r="G3" s="14"/>
    </row>
    <row r="4" s="3" customFormat="1" ht="28" customHeight="1" spans="1:7">
      <c r="A4" s="15" t="s">
        <v>3</v>
      </c>
      <c r="B4" s="16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6" t="s">
        <v>9</v>
      </c>
    </row>
    <row r="5" s="4" customFormat="1" ht="26.5" customHeight="1" spans="1:7">
      <c r="A5" s="18" t="s">
        <v>10</v>
      </c>
      <c r="B5" s="19" t="s">
        <v>11</v>
      </c>
      <c r="C5" s="20">
        <f t="shared" ref="C5:G5" si="0">SUM(C6,C9,C12,C15,C18)</f>
        <v>1448.347883</v>
      </c>
      <c r="D5" s="20"/>
      <c r="E5" s="20">
        <f t="shared" si="0"/>
        <v>238.661165</v>
      </c>
      <c r="F5" s="20"/>
      <c r="G5" s="20">
        <f t="shared" si="0"/>
        <v>1687.009048</v>
      </c>
    </row>
    <row r="6" s="4" customFormat="1" ht="26.5" customHeight="1" spans="1:7">
      <c r="A6" s="18">
        <v>1.1</v>
      </c>
      <c r="B6" s="19" t="s">
        <v>12</v>
      </c>
      <c r="C6" s="20">
        <v>1051.506111</v>
      </c>
      <c r="D6" s="21"/>
      <c r="E6" s="20">
        <v>183.650575</v>
      </c>
      <c r="F6" s="20"/>
      <c r="G6" s="20">
        <f t="shared" ref="G6:G9" si="1">SUM(C6:F6)</f>
        <v>1235.156686</v>
      </c>
    </row>
    <row r="7" s="5" customFormat="1" ht="26.5" customHeight="1" spans="1:7">
      <c r="A7" s="22" t="s">
        <v>13</v>
      </c>
      <c r="B7" s="23" t="s">
        <v>14</v>
      </c>
      <c r="C7" s="24">
        <v>1051.506111</v>
      </c>
      <c r="D7" s="25"/>
      <c r="E7" s="25"/>
      <c r="F7" s="24"/>
      <c r="G7" s="24">
        <f t="shared" si="1"/>
        <v>1051.506111</v>
      </c>
    </row>
    <row r="8" s="5" customFormat="1" ht="26.5" customHeight="1" spans="1:7">
      <c r="A8" s="22" t="s">
        <v>15</v>
      </c>
      <c r="B8" s="23" t="s">
        <v>16</v>
      </c>
      <c r="C8" s="24"/>
      <c r="D8" s="25"/>
      <c r="E8" s="24">
        <v>183.650575</v>
      </c>
      <c r="F8" s="24"/>
      <c r="G8" s="24">
        <f t="shared" si="1"/>
        <v>183.650575</v>
      </c>
    </row>
    <row r="9" s="4" customFormat="1" ht="26.5" customHeight="1" spans="1:7">
      <c r="A9" s="26">
        <v>1.2</v>
      </c>
      <c r="B9" s="19" t="s">
        <v>17</v>
      </c>
      <c r="C9" s="20">
        <v>48.888053</v>
      </c>
      <c r="D9" s="20"/>
      <c r="E9" s="20">
        <v>1.739522</v>
      </c>
      <c r="F9" s="20"/>
      <c r="G9" s="20">
        <f t="shared" si="1"/>
        <v>50.627575</v>
      </c>
    </row>
    <row r="10" s="5" customFormat="1" ht="26.5" customHeight="1" spans="1:7">
      <c r="A10" s="22" t="s">
        <v>18</v>
      </c>
      <c r="B10" s="23" t="s">
        <v>14</v>
      </c>
      <c r="C10" s="24">
        <v>48.888053</v>
      </c>
      <c r="D10" s="25"/>
      <c r="E10" s="25"/>
      <c r="F10" s="24"/>
      <c r="G10" s="24">
        <f t="shared" ref="G10:G12" si="2">SUM(C10:F10)</f>
        <v>48.888053</v>
      </c>
    </row>
    <row r="11" s="5" customFormat="1" ht="26.5" customHeight="1" spans="1:7">
      <c r="A11" s="22" t="s">
        <v>19</v>
      </c>
      <c r="B11" s="23" t="s">
        <v>16</v>
      </c>
      <c r="C11" s="24"/>
      <c r="D11" s="25"/>
      <c r="E11" s="24">
        <v>1.739522</v>
      </c>
      <c r="F11" s="24"/>
      <c r="G11" s="24">
        <f t="shared" si="2"/>
        <v>1.739522</v>
      </c>
    </row>
    <row r="12" s="4" customFormat="1" ht="26.5" customHeight="1" spans="1:7">
      <c r="A12" s="26">
        <v>1.3</v>
      </c>
      <c r="B12" s="19" t="s">
        <v>20</v>
      </c>
      <c r="C12" s="20">
        <v>22.880147</v>
      </c>
      <c r="D12" s="20"/>
      <c r="E12" s="20">
        <v>18.160029</v>
      </c>
      <c r="F12" s="20"/>
      <c r="G12" s="20">
        <f t="shared" si="2"/>
        <v>41.040176</v>
      </c>
    </row>
    <row r="13" s="5" customFormat="1" ht="26.5" customHeight="1" spans="1:7">
      <c r="A13" s="22" t="s">
        <v>21</v>
      </c>
      <c r="B13" s="23" t="s">
        <v>14</v>
      </c>
      <c r="C13" s="24">
        <v>22.880147</v>
      </c>
      <c r="D13" s="25"/>
      <c r="E13" s="25"/>
      <c r="F13" s="24"/>
      <c r="G13" s="24">
        <f t="shared" ref="G13:G18" si="3">SUM(C13:F13)</f>
        <v>22.880147</v>
      </c>
    </row>
    <row r="14" s="5" customFormat="1" ht="26.5" customHeight="1" spans="1:7">
      <c r="A14" s="22" t="s">
        <v>22</v>
      </c>
      <c r="B14" s="23" t="s">
        <v>16</v>
      </c>
      <c r="C14" s="24"/>
      <c r="D14" s="25"/>
      <c r="E14" s="24">
        <v>18.160029</v>
      </c>
      <c r="F14" s="24"/>
      <c r="G14" s="24">
        <f t="shared" si="3"/>
        <v>18.160029</v>
      </c>
    </row>
    <row r="15" s="4" customFormat="1" ht="26.5" customHeight="1" spans="1:7">
      <c r="A15" s="26">
        <v>1.4</v>
      </c>
      <c r="B15" s="19" t="s">
        <v>23</v>
      </c>
      <c r="C15" s="20">
        <v>27.819841</v>
      </c>
      <c r="D15" s="20"/>
      <c r="E15" s="20">
        <v>2.554924</v>
      </c>
      <c r="F15" s="20"/>
      <c r="G15" s="20">
        <f t="shared" si="3"/>
        <v>30.374765</v>
      </c>
    </row>
    <row r="16" s="5" customFormat="1" ht="26.5" customHeight="1" spans="1:7">
      <c r="A16" s="22" t="s">
        <v>24</v>
      </c>
      <c r="B16" s="23" t="s">
        <v>14</v>
      </c>
      <c r="C16" s="24">
        <v>27.819841</v>
      </c>
      <c r="D16" s="25"/>
      <c r="E16" s="25"/>
      <c r="F16" s="24"/>
      <c r="G16" s="24">
        <f t="shared" si="3"/>
        <v>27.819841</v>
      </c>
    </row>
    <row r="17" s="5" customFormat="1" ht="26.5" customHeight="1" spans="1:7">
      <c r="A17" s="22" t="s">
        <v>25</v>
      </c>
      <c r="B17" s="23" t="s">
        <v>16</v>
      </c>
      <c r="C17" s="24"/>
      <c r="D17" s="25"/>
      <c r="E17" s="24">
        <v>2.554924</v>
      </c>
      <c r="F17" s="24"/>
      <c r="G17" s="24">
        <f t="shared" si="3"/>
        <v>2.554924</v>
      </c>
    </row>
    <row r="18" s="4" customFormat="1" ht="26.5" customHeight="1" spans="1:7">
      <c r="A18" s="26">
        <v>1.5</v>
      </c>
      <c r="B18" s="19" t="s">
        <v>26</v>
      </c>
      <c r="C18" s="20">
        <v>297.253731</v>
      </c>
      <c r="D18" s="20"/>
      <c r="E18" s="20">
        <v>32.556115</v>
      </c>
      <c r="F18" s="20"/>
      <c r="G18" s="20">
        <f t="shared" si="3"/>
        <v>329.809846</v>
      </c>
    </row>
    <row r="19" s="5" customFormat="1" ht="28" customHeight="1" spans="1:7">
      <c r="A19" s="22" t="s">
        <v>27</v>
      </c>
      <c r="B19" s="23" t="s">
        <v>28</v>
      </c>
      <c r="C19" s="24">
        <v>235.962564</v>
      </c>
      <c r="D19" s="24"/>
      <c r="E19" s="24"/>
      <c r="F19" s="27"/>
      <c r="G19" s="24">
        <f>SUM(C19:F19)</f>
        <v>235.962564</v>
      </c>
    </row>
    <row r="20" s="5" customFormat="1" ht="26.5" customHeight="1" spans="1:7">
      <c r="A20" s="22" t="s">
        <v>29</v>
      </c>
      <c r="B20" s="23" t="s">
        <v>30</v>
      </c>
      <c r="C20" s="24">
        <v>31.291167</v>
      </c>
      <c r="D20" s="24"/>
      <c r="E20" s="24"/>
      <c r="F20" s="27"/>
      <c r="G20" s="24">
        <f>SUM(C20:F20)</f>
        <v>31.291167</v>
      </c>
    </row>
    <row r="21" s="5" customFormat="1" ht="26.5" customHeight="1" spans="1:7">
      <c r="A21" s="22" t="s">
        <v>31</v>
      </c>
      <c r="B21" s="23" t="s">
        <v>32</v>
      </c>
      <c r="C21" s="24"/>
      <c r="D21" s="24"/>
      <c r="E21" s="24">
        <v>10.249399</v>
      </c>
      <c r="F21" s="27"/>
      <c r="G21" s="24">
        <f>SUM(C21:F21)</f>
        <v>10.249399</v>
      </c>
    </row>
    <row r="22" s="5" customFormat="1" ht="26.5" customHeight="1" spans="1:7">
      <c r="A22" s="22" t="s">
        <v>33</v>
      </c>
      <c r="B22" s="23" t="s">
        <v>34</v>
      </c>
      <c r="C22" s="24"/>
      <c r="D22" s="24"/>
      <c r="E22" s="24">
        <v>13.467677</v>
      </c>
      <c r="F22" s="27"/>
      <c r="G22" s="24">
        <f>SUM(C22:F22)</f>
        <v>13.467677</v>
      </c>
    </row>
    <row r="23" s="5" customFormat="1" ht="26.5" customHeight="1" spans="1:7">
      <c r="A23" s="22" t="s">
        <v>35</v>
      </c>
      <c r="B23" s="23" t="s">
        <v>36</v>
      </c>
      <c r="C23" s="24"/>
      <c r="D23" s="24"/>
      <c r="E23" s="24">
        <v>8.839039</v>
      </c>
      <c r="F23" s="27"/>
      <c r="G23" s="24">
        <f>SUM(C23:F23)</f>
        <v>8.839039</v>
      </c>
    </row>
    <row r="24" s="5" customFormat="1" ht="26.5" customHeight="1" spans="1:7">
      <c r="A24" s="22" t="s">
        <v>37</v>
      </c>
      <c r="B24" s="23" t="s">
        <v>38</v>
      </c>
      <c r="C24" s="24">
        <v>30</v>
      </c>
      <c r="D24" s="24"/>
      <c r="E24" s="24"/>
      <c r="F24" s="27"/>
      <c r="G24" s="24">
        <f>SUM(C24:F24)</f>
        <v>30</v>
      </c>
    </row>
    <row r="25" s="4" customFormat="1" ht="26.5" customHeight="1" spans="1:7">
      <c r="A25" s="18" t="s">
        <v>39</v>
      </c>
      <c r="B25" s="19" t="s">
        <v>40</v>
      </c>
      <c r="C25" s="20"/>
      <c r="D25" s="20"/>
      <c r="E25" s="20"/>
      <c r="F25" s="28">
        <v>252.486</v>
      </c>
      <c r="G25" s="28">
        <v>252.486</v>
      </c>
    </row>
    <row r="26" s="5" customFormat="1" ht="26.5" customHeight="1" spans="1:7">
      <c r="A26" s="29">
        <v>2.1</v>
      </c>
      <c r="B26" s="23" t="s">
        <v>41</v>
      </c>
      <c r="C26" s="24"/>
      <c r="D26" s="24"/>
      <c r="E26" s="24"/>
      <c r="F26" s="27">
        <v>31.29</v>
      </c>
      <c r="G26" s="27">
        <v>31.29</v>
      </c>
    </row>
    <row r="27" s="5" customFormat="1" ht="26.5" customHeight="1" spans="1:7">
      <c r="A27" s="29">
        <v>2.2</v>
      </c>
      <c r="B27" s="23" t="s">
        <v>42</v>
      </c>
      <c r="C27" s="24"/>
      <c r="D27" s="24"/>
      <c r="E27" s="24"/>
      <c r="F27" s="27">
        <v>40.31</v>
      </c>
      <c r="G27" s="27">
        <v>40.31</v>
      </c>
    </row>
    <row r="28" s="5" customFormat="1" ht="26.5" customHeight="1" spans="1:7">
      <c r="A28" s="30">
        <v>2.3</v>
      </c>
      <c r="B28" s="23" t="s">
        <v>43</v>
      </c>
      <c r="C28" s="24"/>
      <c r="D28" s="24"/>
      <c r="E28" s="24"/>
      <c r="F28" s="27">
        <v>9.3</v>
      </c>
      <c r="G28" s="27">
        <v>9.3</v>
      </c>
    </row>
    <row r="29" s="5" customFormat="1" ht="26.5" customHeight="1" spans="1:7">
      <c r="A29" s="29">
        <v>2.4</v>
      </c>
      <c r="B29" s="23" t="s">
        <v>44</v>
      </c>
      <c r="C29" s="24"/>
      <c r="D29" s="24"/>
      <c r="E29" s="24"/>
      <c r="F29" s="27">
        <v>1</v>
      </c>
      <c r="G29" s="27">
        <v>1</v>
      </c>
    </row>
    <row r="30" s="5" customFormat="1" ht="26.5" customHeight="1" spans="1:7">
      <c r="A30" s="29">
        <v>2.5</v>
      </c>
      <c r="B30" s="23" t="s">
        <v>45</v>
      </c>
      <c r="C30" s="24"/>
      <c r="D30" s="24"/>
      <c r="E30" s="24"/>
      <c r="F30" s="27">
        <v>14.89</v>
      </c>
      <c r="G30" s="27">
        <v>14.89</v>
      </c>
    </row>
    <row r="31" s="5" customFormat="1" ht="26.5" customHeight="1" spans="1:7">
      <c r="A31" s="30">
        <v>2.6</v>
      </c>
      <c r="B31" s="23" t="s">
        <v>46</v>
      </c>
      <c r="C31" s="24"/>
      <c r="D31" s="24"/>
      <c r="E31" s="24"/>
      <c r="F31" s="27">
        <v>68.22</v>
      </c>
      <c r="G31" s="27">
        <v>68.22</v>
      </c>
    </row>
    <row r="32" s="5" customFormat="1" ht="26.5" customHeight="1" spans="1:7">
      <c r="A32" s="29">
        <v>2.7</v>
      </c>
      <c r="B32" s="23" t="s">
        <v>47</v>
      </c>
      <c r="C32" s="24"/>
      <c r="D32" s="24"/>
      <c r="E32" s="24"/>
      <c r="F32" s="27">
        <v>11.72</v>
      </c>
      <c r="G32" s="27">
        <v>11.72</v>
      </c>
    </row>
    <row r="33" s="5" customFormat="1" ht="26.5" customHeight="1" spans="1:7">
      <c r="A33" s="29">
        <v>2.8</v>
      </c>
      <c r="B33" s="23" t="s">
        <v>48</v>
      </c>
      <c r="C33" s="24"/>
      <c r="D33" s="24"/>
      <c r="E33" s="24"/>
      <c r="F33" s="27">
        <v>28.29</v>
      </c>
      <c r="G33" s="27">
        <v>28.29</v>
      </c>
    </row>
    <row r="34" s="5" customFormat="1" ht="26.5" customHeight="1" spans="1:7">
      <c r="A34" s="30">
        <v>2.9</v>
      </c>
      <c r="B34" s="23" t="s">
        <v>49</v>
      </c>
      <c r="C34" s="24"/>
      <c r="D34" s="24"/>
      <c r="E34" s="24"/>
      <c r="F34" s="27">
        <v>0.92</v>
      </c>
      <c r="G34" s="27">
        <v>0.92</v>
      </c>
    </row>
    <row r="35" s="5" customFormat="1" ht="26.5" customHeight="1" spans="1:7">
      <c r="A35" s="24">
        <v>2.1</v>
      </c>
      <c r="B35" s="23" t="s">
        <v>50</v>
      </c>
      <c r="C35" s="24"/>
      <c r="D35" s="24"/>
      <c r="E35" s="24"/>
      <c r="F35" s="27">
        <v>7.62</v>
      </c>
      <c r="G35" s="27">
        <v>7.62</v>
      </c>
    </row>
    <row r="36" s="5" customFormat="1" ht="26.5" customHeight="1" spans="1:7">
      <c r="A36" s="31">
        <v>2.11</v>
      </c>
      <c r="B36" s="23" t="s">
        <v>51</v>
      </c>
      <c r="C36" s="24"/>
      <c r="D36" s="24"/>
      <c r="E36" s="24"/>
      <c r="F36" s="27">
        <v>13.92</v>
      </c>
      <c r="G36" s="27">
        <v>13.92</v>
      </c>
    </row>
    <row r="37" s="5" customFormat="1" ht="26.5" customHeight="1" spans="1:7">
      <c r="A37" s="30">
        <v>2.12</v>
      </c>
      <c r="B37" s="23" t="s">
        <v>52</v>
      </c>
      <c r="C37" s="24"/>
      <c r="D37" s="24"/>
      <c r="E37" s="24"/>
      <c r="F37" s="27">
        <v>9.17</v>
      </c>
      <c r="G37" s="27">
        <v>9.17</v>
      </c>
    </row>
    <row r="38" s="5" customFormat="1" ht="26.5" customHeight="1" spans="1:7">
      <c r="A38" s="31">
        <v>2.13</v>
      </c>
      <c r="B38" s="23" t="s">
        <v>53</v>
      </c>
      <c r="C38" s="24"/>
      <c r="D38" s="24"/>
      <c r="E38" s="24"/>
      <c r="F38" s="27">
        <v>5.61</v>
      </c>
      <c r="G38" s="27">
        <v>5.61</v>
      </c>
    </row>
    <row r="39" s="5" customFormat="1" ht="26.5" customHeight="1" spans="1:7">
      <c r="A39" s="32">
        <v>2.14</v>
      </c>
      <c r="B39" s="23" t="s">
        <v>54</v>
      </c>
      <c r="C39" s="24"/>
      <c r="D39" s="24"/>
      <c r="E39" s="24"/>
      <c r="F39" s="27">
        <v>4.61</v>
      </c>
      <c r="G39" s="27">
        <v>4.61</v>
      </c>
    </row>
    <row r="40" s="5" customFormat="1" ht="26.5" customHeight="1" spans="1:7">
      <c r="A40" s="32">
        <v>2.15</v>
      </c>
      <c r="B40" s="23" t="s">
        <v>55</v>
      </c>
      <c r="C40" s="24"/>
      <c r="D40" s="24"/>
      <c r="E40" s="24"/>
      <c r="F40" s="27">
        <v>5.61</v>
      </c>
      <c r="G40" s="27">
        <v>5.61</v>
      </c>
    </row>
    <row r="41" s="4" customFormat="1" ht="26.5" customHeight="1" spans="1:7">
      <c r="A41" s="18" t="s">
        <v>56</v>
      </c>
      <c r="B41" s="19" t="s">
        <v>57</v>
      </c>
      <c r="C41" s="20"/>
      <c r="D41" s="20"/>
      <c r="E41" s="20"/>
      <c r="F41" s="20"/>
      <c r="G41" s="20">
        <v>96.974752</v>
      </c>
    </row>
    <row r="42" s="5" customFormat="1" ht="26.5" customHeight="1" spans="1:7">
      <c r="A42" s="22">
        <v>3.1</v>
      </c>
      <c r="B42" s="23" t="s">
        <v>58</v>
      </c>
      <c r="C42" s="24"/>
      <c r="D42" s="24"/>
      <c r="E42" s="24"/>
      <c r="F42" s="33"/>
      <c r="G42" s="20">
        <v>96.974752</v>
      </c>
    </row>
    <row r="43" s="4" customFormat="1" ht="26.5" customHeight="1" spans="1:7">
      <c r="A43" s="18" t="s">
        <v>59</v>
      </c>
      <c r="B43" s="19" t="s">
        <v>60</v>
      </c>
      <c r="C43" s="20"/>
      <c r="D43" s="20"/>
      <c r="E43" s="20"/>
      <c r="F43" s="20"/>
      <c r="G43" s="20">
        <v>2036.4698</v>
      </c>
    </row>
  </sheetData>
  <mergeCells count="2">
    <mergeCell ref="A2:G2"/>
    <mergeCell ref="A3:G3"/>
  </mergeCells>
  <printOptions horizontalCentered="1"/>
  <pageMargins left="0.75" right="0.75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·_Catherine</cp:lastModifiedBy>
  <dcterms:created xsi:type="dcterms:W3CDTF">2025-05-13T03:32:00Z</dcterms:created>
  <dcterms:modified xsi:type="dcterms:W3CDTF">2025-07-11T04:36:49Z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24F044B3124A4E139B1C58638D8418BB_13</vt:lpwstr>
  </property>
  <property fmtid="{D5CDD505-2E9C-101B-9397-08002B2CF9AE}" pid="3" name="KSOProductBuildVer">
    <vt:lpwstr>2052-12.1.0.21915</vt:lpwstr>
  </property>
</Properties>
</file>