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<sst xmlns="http://schemas.openxmlformats.org/spreadsheetml/2006/main" count="24" uniqueCount="24">
  <si>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</si>
  <si>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下陆区2019年度基本公共卫生服务项目补助资金（总表）</t>
  </si>
  <si>
    <t>序号</t>
  </si>
  <si>
    <t>机构</t>
  </si>
  <si>
    <t>服务人口数</t>
  </si>
  <si>
    <t>预拨资金
（元）</t>
  </si>
  <si>
    <t>年终工作资金（元）</t>
  </si>
  <si>
    <t>年终奖励资金（元）</t>
  </si>
  <si>
    <t>健康促进资金（元）</t>
  </si>
  <si>
    <t>总计(元）</t>
  </si>
  <si>
    <t>年终补发资金（元）</t>
  </si>
  <si>
    <t>东方中心</t>
  </si>
  <si>
    <t>铜都中心</t>
  </si>
  <si>
    <t>新下陆中心</t>
  </si>
  <si>
    <t>团城山中心</t>
  </si>
  <si>
    <t>东方山中心</t>
  </si>
  <si>
    <t>疗养院站</t>
  </si>
  <si>
    <t>石榴园站</t>
  </si>
  <si>
    <t>东鑫站</t>
  </si>
  <si>
    <t>铜花站</t>
  </si>
  <si>
    <t>铜盛站</t>
  </si>
  <si>
    <t>建安站</t>
  </si>
  <si>
    <t>合计</t>
  </si>
  <si>
    <t>负责人：       分管领导：            盖章：            制表人：           制表日期：2020.06.20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</si>
</sst>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6" sqref="A16:I16"/>
    </sheetView>
  </sheetViews>
  <sheetFormatPr defaultColWidth="9" defaultRowHeight="13.5"/>
  <cols>
    <col min="1" max="1" width="9.75" customWidth="1"/>
    <col min="2" max="2" width="15.875" customWidth="1"/>
    <col min="3" max="4" width="13.0083333333333" customWidth="1"/>
    <col min="5" max="5" width="16.125" customWidth="1"/>
    <col min="6" max="6" width="16.625" customWidth="1"/>
    <col min="7" max="7" width="15.25" customWidth="1"/>
    <col min="8" max="8" width="13.0083333333333" customWidth="1"/>
    <col min="9" max="9" width="16.25" customWidth="1"/>
  </cols>
  <sheetData>
    <row r="1" ht="32" customHeight="1" spans="1:9">
      <c r="A1" s="1" t="s">
        <v>0</v>
      </c>
      <c r="B1" s="1"/>
      <c r="C1" s="2"/>
      <c r="D1" s="2"/>
      <c r="E1" s="3"/>
      <c r="F1" s="3"/>
      <c r="G1" s="3"/>
      <c r="H1" s="3"/>
      <c r="I1" s="2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7.75" customHeight="1" spans="1:9">
      <c r="A4" s="7">
        <v>1</v>
      </c>
      <c r="B4" s="7" t="s">
        <v>11</v>
      </c>
      <c r="C4" s="8">
        <v>28300</v>
      </c>
      <c r="D4" s="7">
        <v>1089550</v>
      </c>
      <c r="E4" s="9">
        <v>1525026</v>
      </c>
      <c r="F4" s="9">
        <v>170000</v>
      </c>
      <c r="G4" s="10">
        <v>171500</v>
      </c>
      <c r="H4" s="9">
        <f>SUM(E4:G4)</f>
        <v>1866526</v>
      </c>
      <c r="I4" s="7">
        <f>H4-D4</f>
        <v>776976</v>
      </c>
    </row>
    <row r="5" ht="27.75" customHeight="1" spans="1:9">
      <c r="A5" s="7">
        <v>2</v>
      </c>
      <c r="B5" s="7" t="s">
        <v>12</v>
      </c>
      <c r="C5" s="8">
        <v>20971</v>
      </c>
      <c r="D5" s="7">
        <v>807383</v>
      </c>
      <c r="E5" s="9">
        <v>1140903</v>
      </c>
      <c r="F5" s="7">
        <v>145000</v>
      </c>
      <c r="G5" s="7">
        <v>124855</v>
      </c>
      <c r="H5" s="7">
        <f t="shared" ref="H4:H15" si="0">SUM(E5:G5)</f>
        <v>1410758</v>
      </c>
      <c r="I5" s="7">
        <f t="shared" ref="I5:I14" si="1">H5-D5</f>
        <v>603375</v>
      </c>
    </row>
    <row r="6" ht="27.75" customHeight="1" spans="1:9">
      <c r="A6" s="7">
        <v>3</v>
      </c>
      <c r="B6" s="7" t="s">
        <v>13</v>
      </c>
      <c r="C6" s="8">
        <v>16446</v>
      </c>
      <c r="D6" s="7">
        <v>633171</v>
      </c>
      <c r="E6" s="9">
        <v>814710</v>
      </c>
      <c r="F6" s="9">
        <v>45000</v>
      </c>
      <c r="G6" s="9">
        <v>82230</v>
      </c>
      <c r="H6" s="9">
        <f t="shared" si="0"/>
        <v>941940</v>
      </c>
      <c r="I6" s="7">
        <f t="shared" si="1"/>
        <v>308769</v>
      </c>
    </row>
    <row r="7" ht="27.75" customHeight="1" spans="1:9">
      <c r="A7" s="7">
        <v>4</v>
      </c>
      <c r="B7" s="7" t="s">
        <v>14</v>
      </c>
      <c r="C7" s="8">
        <v>29950</v>
      </c>
      <c r="D7" s="7">
        <v>1153075</v>
      </c>
      <c r="E7" s="9">
        <v>1360270</v>
      </c>
      <c r="F7" s="7">
        <v>95000</v>
      </c>
      <c r="G7" s="7">
        <v>149750</v>
      </c>
      <c r="H7" s="7">
        <f t="shared" si="0"/>
        <v>1605020</v>
      </c>
      <c r="I7" s="7">
        <f t="shared" si="1"/>
        <v>451945</v>
      </c>
    </row>
    <row r="8" ht="27.75" customHeight="1" spans="1:9">
      <c r="A8" s="7">
        <v>5</v>
      </c>
      <c r="B8" s="7" t="s">
        <v>15</v>
      </c>
      <c r="C8" s="8">
        <v>32063</v>
      </c>
      <c r="D8" s="7">
        <v>1234425</v>
      </c>
      <c r="E8" s="9">
        <v>1759049</v>
      </c>
      <c r="F8" s="7">
        <v>50000</v>
      </c>
      <c r="G8" s="7">
        <v>190315</v>
      </c>
      <c r="H8" s="7">
        <f t="shared" si="0"/>
        <v>1999364</v>
      </c>
      <c r="I8" s="7">
        <f t="shared" si="1"/>
        <v>764939</v>
      </c>
    </row>
    <row r="9" ht="27.75" customHeight="1" spans="1:9">
      <c r="A9" s="7">
        <v>6</v>
      </c>
      <c r="B9" s="7" t="s">
        <v>16</v>
      </c>
      <c r="C9" s="8">
        <v>6000</v>
      </c>
      <c r="D9" s="7">
        <v>231000</v>
      </c>
      <c r="E9" s="9">
        <v>332396</v>
      </c>
      <c r="F9" s="7">
        <v>17000</v>
      </c>
      <c r="G9" s="7">
        <v>30000</v>
      </c>
      <c r="H9" s="7">
        <f t="shared" si="0"/>
        <v>379396</v>
      </c>
      <c r="I9" s="7">
        <f t="shared" si="1"/>
        <v>148396</v>
      </c>
    </row>
    <row r="10" ht="27.75" customHeight="1" spans="1:9">
      <c r="A10" s="7">
        <v>7</v>
      </c>
      <c r="B10" s="7" t="s">
        <v>17</v>
      </c>
      <c r="C10" s="8">
        <v>5700</v>
      </c>
      <c r="D10" s="7">
        <v>219450</v>
      </c>
      <c r="E10" s="9">
        <v>339344</v>
      </c>
      <c r="F10" s="7">
        <v>53000</v>
      </c>
      <c r="G10" s="7">
        <v>28500</v>
      </c>
      <c r="H10" s="7">
        <f t="shared" si="0"/>
        <v>420844</v>
      </c>
      <c r="I10" s="7">
        <f t="shared" si="1"/>
        <v>201394</v>
      </c>
    </row>
    <row r="11" ht="27.75" customHeight="1" spans="1:9">
      <c r="A11" s="7">
        <v>8</v>
      </c>
      <c r="B11" s="7" t="s">
        <v>18</v>
      </c>
      <c r="C11" s="8">
        <v>8436</v>
      </c>
      <c r="D11" s="7">
        <v>324786</v>
      </c>
      <c r="E11" s="9">
        <v>484333</v>
      </c>
      <c r="F11" s="7">
        <v>28000</v>
      </c>
      <c r="G11" s="7">
        <v>42180</v>
      </c>
      <c r="H11" s="7">
        <f t="shared" si="0"/>
        <v>554513</v>
      </c>
      <c r="I11" s="7">
        <f t="shared" si="1"/>
        <v>229727</v>
      </c>
    </row>
    <row r="12" ht="27.75" customHeight="1" spans="1:9">
      <c r="A12" s="7">
        <v>9</v>
      </c>
      <c r="B12" s="7" t="s">
        <v>19</v>
      </c>
      <c r="C12" s="8">
        <v>13701</v>
      </c>
      <c r="D12" s="7">
        <v>527490</v>
      </c>
      <c r="E12" s="11">
        <v>693002</v>
      </c>
      <c r="F12" s="7">
        <v>71000</v>
      </c>
      <c r="G12" s="7">
        <v>68505</v>
      </c>
      <c r="H12" s="7">
        <f t="shared" si="0"/>
        <v>832507</v>
      </c>
      <c r="I12" s="7">
        <f t="shared" si="1"/>
        <v>305017</v>
      </c>
    </row>
    <row r="13" ht="27.75" customHeight="1" spans="1:9">
      <c r="A13" s="7">
        <v>10</v>
      </c>
      <c r="B13" s="7" t="s">
        <v>20</v>
      </c>
      <c r="C13" s="8">
        <v>13048</v>
      </c>
      <c r="D13" s="7">
        <v>502348</v>
      </c>
      <c r="E13" s="11">
        <v>704227</v>
      </c>
      <c r="F13" s="7">
        <v>23000</v>
      </c>
      <c r="G13" s="7">
        <v>65240</v>
      </c>
      <c r="H13" s="7">
        <f t="shared" si="0"/>
        <v>792467</v>
      </c>
      <c r="I13" s="7">
        <f t="shared" si="1"/>
        <v>290119</v>
      </c>
    </row>
    <row r="14" ht="27.75" customHeight="1" spans="1:9">
      <c r="A14" s="7">
        <v>11</v>
      </c>
      <c r="B14" s="7" t="s">
        <v>21</v>
      </c>
      <c r="C14" s="8">
        <v>8385</v>
      </c>
      <c r="D14" s="7">
        <v>322822</v>
      </c>
      <c r="E14" s="11">
        <v>448340</v>
      </c>
      <c r="F14" s="7">
        <v>48000</v>
      </c>
      <c r="G14" s="7">
        <v>51925</v>
      </c>
      <c r="H14" s="7">
        <f t="shared" si="0"/>
        <v>548265</v>
      </c>
      <c r="I14" s="7">
        <f t="shared" si="1"/>
        <v>225443</v>
      </c>
    </row>
    <row r="15" ht="27.75" customHeight="1" spans="1:9">
      <c r="A15" s="7" t="s">
        <v>22</v>
      </c>
      <c r="B15" s="7"/>
      <c r="C15" s="12">
        <v>183000</v>
      </c>
      <c r="D15" s="7">
        <v>7045500</v>
      </c>
      <c r="E15" s="7">
        <f>SUM(E4:E14)</f>
        <v>9601600</v>
      </c>
      <c r="F15" s="7">
        <f>SUM(F4:F14)</f>
        <v>745000</v>
      </c>
      <c r="G15" s="7">
        <f>SUM(G4:G14)</f>
        <v>1005000</v>
      </c>
      <c r="H15" s="7">
        <f t="shared" si="0"/>
        <v>11351600</v>
      </c>
      <c r="I15" s="7">
        <f>SUM(I4:I14)</f>
        <v>4306100</v>
      </c>
    </row>
    <row r="16" ht="21" customHeight="1" spans="1:9">
      <c r="A16" s="13" t="s">
        <v>23</v>
      </c>
      <c r="B16" s="13"/>
      <c r="C16" s="13"/>
      <c r="D16" s="13"/>
      <c r="E16" s="14"/>
      <c r="F16" s="14"/>
      <c r="G16" s="14"/>
      <c r="H16" s="14"/>
      <c r="I16" s="13"/>
    </row>
  </sheetData>
  <mergeCells count="4">
    <mergeCell ref="A1:B1"/>
    <mergeCell ref="A2:I2"/>
    <mergeCell ref="A15:B15"/>
    <mergeCell ref="A16:I16"/>
  </mergeCells>
  <printOptions horizontalCentered="1"/>
  <pageMargins left="0.751388888888889" right="0.751388888888889" top="1" bottom="0.802777777777778" header="0.5" footer="0.5"/>
  <pageSetup paperSize="9" orientation="landscape" horizontalDpi="600"/>
  <headerFooter/>
  <ignoredErrors>
    <ignoredError sqref="H15" formula="1"/>
    <ignoredError sqref="H4: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2020-01-16T02:36:00Z</dcterms:created>
  <dcterms:modified xsi:type="dcterms:W3CDTF">2020-06-30T02:11:05Z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