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1s1_">#REF!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Bust">#REF!</definedName>
    <definedName name="Continue">#REF!</definedName>
    <definedName name="Documents_array">#REF!</definedName>
    <definedName name="FRC">[4]Main!$C$9</definedName>
    <definedName name="gxxe2003">'[5]P1012001'!$A$6:$E$117</definedName>
    <definedName name="Hello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akeIt">#REF!</definedName>
    <definedName name="Morning">#REF!</definedName>
    <definedName name="OS">[6]Open!#REF!</definedName>
    <definedName name="Poppy">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名称">#REF!</definedName>
    <definedName name="汇率">#REF!</definedName>
    <definedName name="人员2013" hidden="1">#N/A</definedName>
    <definedName name="日期">[11]基础编码!$I$2:$I$4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性别">[12]基础编码!$H$2:$H$3</definedName>
    <definedName name="在职教职工类型">[13]基础编码!$J$2:$J$4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<sst xmlns="http://schemas.openxmlformats.org/spreadsheetml/2006/main" count="27" uniqueCount="27">
  <si>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2026年下陆区本级一般公共预算收入表</t>
  </si>
  <si>
    <t>单位：万元</t>
  </si>
  <si>
    <t>项         目</t>
  </si>
  <si>
    <t>2026年预算数</t>
  </si>
  <si>
    <t>2025年预计完成数</t>
  </si>
  <si>
    <t>增幅%</t>
  </si>
  <si>
    <t>一、税收收入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</si>
  <si>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增值税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</si>
  <si>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企业所得税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</si>
  <si>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个人所得税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</si>
  <si>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城市维护建设税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</si>
  <si>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房产税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</si>
  <si>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印花税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</si>
  <si>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城镇土地使用税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</si>
  <si>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土地增值税</t>
    </r>
  </si>
  <si>
    <t xml:space="preserve">  车船税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</si>
  <si>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耕地占用税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</si>
  <si>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契税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</si>
  <si>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环境保护税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</si>
  <si>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其他税收收入</t>
    </r>
  </si>
  <si>
    <t>二、非税收入</t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</si>
  <si>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专项收入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</si>
  <si>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行政事业性收费收入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</si>
  <si>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罚没收入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</si>
  <si>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国有资本经营收入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</si>
  <si>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国有资源（资产）有偿使用收入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</si>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</sst>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4"/>
      <name val="黑体"/>
      <charset val="134"/>
    </font>
    <font>
      <sz val="14"/>
      <name val="Times New Roman"/>
      <charset val="134"/>
    </font>
    <font>
      <sz val="20"/>
      <name val="方正黑体_GBK"/>
      <charset val="134"/>
    </font>
    <font>
      <sz val="12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vertical="center"/>
    </xf>
    <xf numFmtId="0" fontId="1" fillId="2" borderId="0" xfId="50" applyFont="1" applyFill="1" applyAlignment="1">
      <alignment vertical="center"/>
    </xf>
    <xf numFmtId="10" fontId="1" fillId="0" borderId="0" xfId="50" applyNumberFormat="1" applyFont="1" applyFill="1" applyAlignment="1">
      <alignment vertical="center"/>
    </xf>
    <xf numFmtId="0" fontId="3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50" applyNumberFormat="1" applyFont="1" applyFill="1" applyBorder="1" applyAlignment="1">
      <alignment horizontal="center" vertical="center"/>
    </xf>
    <xf numFmtId="10" fontId="5" fillId="0" borderId="0" xfId="50" applyNumberFormat="1" applyFont="1" applyFill="1" applyBorder="1" applyAlignment="1">
      <alignment horizontal="center" vertical="center"/>
    </xf>
    <xf numFmtId="0" fontId="6" fillId="0" borderId="0" xfId="50" applyNumberFormat="1" applyFont="1" applyFill="1" applyBorder="1" applyAlignment="1">
      <alignment vertical="center"/>
    </xf>
    <xf numFmtId="0" fontId="6" fillId="0" borderId="0" xfId="50" applyNumberFormat="1" applyFont="1" applyFill="1" applyBorder="1" applyAlignment="1">
      <alignment horizontal="center" vertical="center"/>
    </xf>
    <xf numFmtId="10" fontId="1" fillId="0" borderId="0" xfId="50" applyNumberFormat="1" applyFont="1" applyFill="1" applyBorder="1" applyAlignment="1">
      <alignment horizontal="right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10" fontId="2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vertical="center"/>
    </xf>
    <xf numFmtId="0" fontId="8" fillId="0" borderId="1" xfId="50" applyNumberFormat="1" applyFont="1" applyFill="1" applyBorder="1" applyAlignment="1">
      <alignment horizontal="center" vertical="center"/>
    </xf>
    <xf numFmtId="10" fontId="8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vertical="center"/>
    </xf>
    <xf numFmtId="0" fontId="9" fillId="0" borderId="1" xfId="5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0" fontId="6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vertical="center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50" applyNumberFormat="1" applyFont="1" applyFill="1" applyBorder="1" applyAlignment="1">
      <alignment vertical="center" wrapText="1"/>
    </xf>
    <xf numFmtId="0" fontId="10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26&#24180;&#39044;&#31639;\&#39044;&#31639;\2026&#24180;&#39044;&#31639;%20&#23450;12.19\2026&#24180;&#39044;&#31639;%20&#30333;&#30382;&#20070;12.19\4&#12289;2026&#24180;&#19979;&#38470;&#21306;&#39044;&#31639;&#22871;&#34920;%2012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2025收入执行"/>
      <sheetName val="2、2026收入预算"/>
      <sheetName val="3、2025支出执行"/>
      <sheetName val="4、2026支出预算"/>
      <sheetName val="5、2026收支平衡"/>
      <sheetName val="6、2026上级转移支付"/>
      <sheetName val="7、一般债务"/>
      <sheetName val="8、部门收支总表"/>
      <sheetName val="9、财政拨款收支总表"/>
      <sheetName val="10、部门收入总表"/>
      <sheetName val="11、一般公共预算支出"/>
      <sheetName val="12、项目支出总表"/>
      <sheetName val="13、部门支出政府经济分类"/>
      <sheetName val="14、财拨基本支出经济分类"/>
      <sheetName val="15、人员信息表"/>
      <sheetName val="16、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tabSelected="1" zoomScale="85" zoomScaleNormal="85" workbookViewId="0">
      <selection activeCell="L12" sqref="L12"/>
    </sheetView>
  </sheetViews>
  <sheetFormatPr defaultColWidth="9" defaultRowHeight="30" customHeight="1"/>
  <cols>
    <col min="1" max="1" width="26.4444444444444" style="1" customWidth="1"/>
    <col min="2" max="2" width="19.7777777777778" style="1" customWidth="1"/>
    <col min="3" max="3" width="20.8611111111111" style="1" customWidth="1"/>
    <col min="4" max="4" width="15.8796296296296" style="4" customWidth="1"/>
    <col min="5" max="16384" width="9" style="1"/>
  </cols>
  <sheetData>
    <row r="1" s="1" customFormat="1" ht="25" customHeight="1" spans="1:25">
      <c r="A1" s="5"/>
      <c r="B1" s="6"/>
      <c r="C1" s="6"/>
      <c r="D1" s="6"/>
    </row>
    <row r="2" s="1" customFormat="1" customHeight="1" spans="1:25">
      <c r="A2" s="7" t="s">
        <v>0</v>
      </c>
      <c r="B2" s="7"/>
      <c r="C2" s="7"/>
      <c r="D2" s="8"/>
    </row>
    <row r="3" s="1" customFormat="1" ht="25" customHeight="1" spans="1:25">
      <c r="A3" s="9"/>
      <c r="B3" s="10"/>
      <c r="C3" s="10"/>
      <c r="D3" s="11" t="s">
        <v>1</v>
      </c>
    </row>
    <row r="4" s="2" customFormat="1" ht="31" customHeight="1" spans="1:25">
      <c r="A4" s="12" t="s">
        <v>2</v>
      </c>
      <c r="B4" s="12" t="s">
        <v>3</v>
      </c>
      <c r="C4" s="13" t="s">
        <v>4</v>
      </c>
      <c r="D4" s="14" t="s">
        <v>5</v>
      </c>
    </row>
    <row r="5" s="3" customFormat="1" ht="26" customHeight="1" spans="1:25">
      <c r="A5" s="15" t="s">
        <v>6</v>
      </c>
      <c r="B5" s="16">
        <f>SUM(B6:B18)</f>
        <v>70946</v>
      </c>
      <c r="C5" s="16">
        <f>SUM(C6:C18)</f>
        <v>66305</v>
      </c>
      <c r="D5" s="17">
        <f t="shared" ref="D5:D17" si="0">B5/C5-1</f>
        <v>0.0699947213633965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3" customFormat="1" ht="26" customHeight="1" spans="1:25">
      <c r="A6" s="18" t="s">
        <v>7</v>
      </c>
      <c r="B6" s="19">
        <v>26500</v>
      </c>
      <c r="C6" s="20">
        <v>20700</v>
      </c>
      <c r="D6" s="21">
        <f t="shared" si="0"/>
        <v>0.280193236714976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3" customFormat="1" ht="26" customHeight="1" spans="1:25">
      <c r="A7" s="18" t="s">
        <v>8</v>
      </c>
      <c r="B7" s="19">
        <v>7500</v>
      </c>
      <c r="C7" s="22">
        <v>6400</v>
      </c>
      <c r="D7" s="21">
        <f t="shared" si="0"/>
        <v>0.171875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3" customFormat="1" ht="26" customHeight="1" spans="1:25">
      <c r="A8" s="18" t="s">
        <v>9</v>
      </c>
      <c r="B8" s="19">
        <v>2400</v>
      </c>
      <c r="C8" s="22">
        <v>2100</v>
      </c>
      <c r="D8" s="21">
        <f t="shared" si="0"/>
        <v>0.142857142857143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ht="26" customHeight="1" spans="1:25">
      <c r="A9" s="18" t="s">
        <v>10</v>
      </c>
      <c r="B9" s="19">
        <v>3000</v>
      </c>
      <c r="C9" s="22">
        <v>2500</v>
      </c>
      <c r="D9" s="21">
        <f t="shared" si="0"/>
        <v>0.2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3" customFormat="1" ht="26" customHeight="1" spans="1:25">
      <c r="A10" s="18" t="s">
        <v>11</v>
      </c>
      <c r="B10" s="19">
        <v>5800</v>
      </c>
      <c r="C10" s="22">
        <v>4930</v>
      </c>
      <c r="D10" s="21">
        <f t="shared" si="0"/>
        <v>0.176470588235294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3" customFormat="1" ht="26" customHeight="1" spans="1:25">
      <c r="A11" s="18" t="s">
        <v>12</v>
      </c>
      <c r="B11" s="19">
        <v>1200</v>
      </c>
      <c r="C11" s="22">
        <v>1170</v>
      </c>
      <c r="D11" s="21">
        <f t="shared" si="0"/>
        <v>0.0256410256410255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3" customFormat="1" ht="26" customHeight="1" spans="1:25">
      <c r="A12" s="18" t="s">
        <v>13</v>
      </c>
      <c r="B12" s="19">
        <v>4200</v>
      </c>
      <c r="C12" s="22">
        <v>4100</v>
      </c>
      <c r="D12" s="21">
        <f t="shared" si="0"/>
        <v>0.024390243902439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3" customFormat="1" ht="26" customHeight="1" spans="1:25">
      <c r="A13" s="18" t="s">
        <v>14</v>
      </c>
      <c r="B13" s="19">
        <v>10836</v>
      </c>
      <c r="C13" s="19">
        <v>16055</v>
      </c>
      <c r="D13" s="21">
        <f t="shared" si="0"/>
        <v>-0.325070071628776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3" customFormat="1" ht="26" customHeight="1" spans="1:25">
      <c r="A14" s="23" t="s">
        <v>15</v>
      </c>
      <c r="B14" s="19">
        <v>20</v>
      </c>
      <c r="C14" s="19">
        <v>16</v>
      </c>
      <c r="D14" s="21">
        <f t="shared" si="0"/>
        <v>0.25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3" customFormat="1" ht="26" customHeight="1" spans="1:25">
      <c r="A15" s="18" t="s">
        <v>16</v>
      </c>
      <c r="B15" s="19">
        <v>1000</v>
      </c>
      <c r="C15" s="19">
        <v>970</v>
      </c>
      <c r="D15" s="21">
        <f t="shared" si="0"/>
        <v>0.0309278350515463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3" customFormat="1" ht="25" customHeight="1" spans="1:25">
      <c r="A16" s="18" t="s">
        <v>17</v>
      </c>
      <c r="B16" s="19">
        <v>8425</v>
      </c>
      <c r="C16" s="22">
        <v>7301</v>
      </c>
      <c r="D16" s="21">
        <f t="shared" si="0"/>
        <v>0.153951513491303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ht="26" customHeight="1" spans="1:25">
      <c r="A17" s="18" t="s">
        <v>18</v>
      </c>
      <c r="B17" s="19">
        <v>65</v>
      </c>
      <c r="C17" s="19">
        <v>60</v>
      </c>
      <c r="D17" s="21">
        <f t="shared" si="0"/>
        <v>0.0833333333333333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3" customFormat="1" ht="26" customHeight="1" spans="1:25">
      <c r="A18" s="18" t="s">
        <v>19</v>
      </c>
      <c r="B18" s="19"/>
      <c r="C18" s="19">
        <v>3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3" customFormat="1" ht="26" customHeight="1" spans="1:25">
      <c r="A19" s="15" t="s">
        <v>20</v>
      </c>
      <c r="B19" s="16">
        <f>SUM(B20:B24)</f>
        <v>19054</v>
      </c>
      <c r="C19" s="16">
        <f>SUM(C20:C24)</f>
        <v>17695</v>
      </c>
      <c r="D19" s="17">
        <f t="shared" ref="D19:D22" si="1">B19/C19-1</f>
        <v>0.0768013563153433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3" customFormat="1" ht="26" customHeight="1" spans="1:25">
      <c r="A20" s="18" t="s">
        <v>21</v>
      </c>
      <c r="B20" s="19">
        <v>1200</v>
      </c>
      <c r="C20" s="22">
        <v>1086</v>
      </c>
      <c r="D20" s="21">
        <f t="shared" si="1"/>
        <v>0.104972375690608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1" customFormat="1" ht="26" customHeight="1" spans="1:25">
      <c r="A21" s="18" t="s">
        <v>22</v>
      </c>
      <c r="B21" s="19">
        <v>100</v>
      </c>
      <c r="C21" s="22">
        <v>215</v>
      </c>
      <c r="D21" s="21">
        <f t="shared" si="1"/>
        <v>-0.534883720930233</v>
      </c>
    </row>
    <row r="22" s="1" customFormat="1" ht="26" customHeight="1" spans="1:25">
      <c r="A22" s="18" t="s">
        <v>23</v>
      </c>
      <c r="B22" s="19">
        <v>5000</v>
      </c>
      <c r="C22" s="22">
        <v>4223</v>
      </c>
      <c r="D22" s="21">
        <f t="shared" si="1"/>
        <v>0.183992422448496</v>
      </c>
    </row>
    <row r="23" s="1" customFormat="1" ht="26" customHeight="1" spans="1:25">
      <c r="A23" s="24" t="s">
        <v>24</v>
      </c>
      <c r="B23" s="19"/>
      <c r="C23" s="22"/>
      <c r="D23" s="21"/>
    </row>
    <row r="24" s="1" customFormat="1" ht="37" customHeight="1" spans="1:25">
      <c r="A24" s="25" t="s">
        <v>25</v>
      </c>
      <c r="B24" s="19">
        <v>12754</v>
      </c>
      <c r="C24" s="22">
        <v>12171</v>
      </c>
      <c r="D24" s="21">
        <f>B24/C24-1</f>
        <v>0.0479007476789088</v>
      </c>
    </row>
    <row r="25" s="1" customFormat="1" ht="26" customHeight="1" spans="1:25">
      <c r="A25" s="26" t="s">
        <v>26</v>
      </c>
      <c r="B25" s="16">
        <f>SUM(B5,B19)</f>
        <v>90000</v>
      </c>
      <c r="C25" s="16">
        <f>C5+C19</f>
        <v>84000</v>
      </c>
      <c r="D25" s="17">
        <f>B25/C25-1</f>
        <v>0.0714285714285714</v>
      </c>
    </row>
  </sheetData>
  <mergeCells count="1">
    <mergeCell ref="A2:D2"/>
  </mergeCells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2026-01-28T01:35:04Z</dcterms:created>
  <dcterms:modified xsi:type="dcterms:W3CDTF">2026-01-28T01:37:19Z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9EB2C1CF6E4B4401995D3A6284A349CF_11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